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Nacionalinė švietimo agentūra\Darbalaukis\Ataskaitos VSSFA\Ataskaitos 2022 m\II ketvirtis\"/>
    </mc:Choice>
  </mc:AlternateContent>
  <xr:revisionPtr revIDLastSave="0" documentId="13_ncr:1_{99AFCEBE-9F75-40DF-9151-0742B051164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H54" i="4"/>
  <c r="H56" i="4"/>
  <c r="I22" i="4"/>
  <c r="I21" i="4"/>
  <c r="I31" i="4"/>
  <c r="I46" i="4"/>
  <c r="I54" i="4"/>
  <c r="I56" i="4"/>
</calcChain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<sst xmlns="http://schemas.openxmlformats.org/spreadsheetml/2006/main" count="163" uniqueCount="131">
  <si>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</si>
  <si>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</si>
  <si>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</si>
  <si>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</si>
  <si>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</si>
  <si>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</si>
  <si>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</si>
  <si>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</si>
  <si>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</si>
  <si>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</si>
  <si>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</si>
  <si>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</si>
  <si>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</si>
  <si>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</si>
  <si>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</si>
  <si>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</si>
  <si>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</si>
  <si>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</si>
  <si>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</si>
  <si>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</si>
  <si>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</si>
  <si>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</si>
  <si>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</si>
  <si>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</si>
  <si>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</si>
  <si>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</si>
  <si>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</si>
  <si>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</si>
  <si>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</si>
  <si>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</si>
  <si>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</si>
  <si>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</si>
  <si>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</si>
  <si>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</si>
  <si>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</si>
  <si>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</si>
  <si>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</si>
  <si>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</si>
  <si>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</si>
  <si>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</si>
  <si>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</si>
  <si>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</si>
  <si>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</si>
  <si>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</si>
  <si>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</si>
  <si>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</si>
  <si>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</si>
  <si>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</si>
  <si>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</si>
  <si>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</si>
  <si>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</si>
  <si>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</si>
  <si>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</si>
  <si>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</si>
  <si>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</si>
  <si>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</si>
  <si>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</si>
  <si>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</si>
  <si>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</si>
  <si>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</si>
  <si>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</si>
  <si>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</si>
  <si>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</si>
  <si>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</si>
  <si>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</si>
  <si>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</si>
  <si>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</si>
  <si>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</si>
  <si>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</si>
  <si>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</si>
  <si>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</si>
  <si>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</si>
  <si>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</si>
  <si>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</si>
  <si>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</si>
  <si>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</si>
  <si>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</si>
  <si>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</si>
  <si>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</si>
  <si>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</si>
  <si>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</si>
  <si>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</si>
  <si>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</si>
  <si>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</si>
  <si>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</si>
  <si>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</si>
  <si>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</si>
  <si>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</si>
  <si>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</si>
  <si>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</si>
  <si>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</si>
  <si>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</si>
  <si>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</si>
  <si>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</si>
  <si>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</si>
  <si>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</si>
  <si>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</si>
  <si>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</si>
  <si>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</si>
  <si>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</si>
  <si>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</si>
  <si>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</si>
  <si>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</si>
  <si>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</si>
  <si>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</si>
  <si>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</si>
  <si>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</si>
  <si>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</si>
  <si>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</si>
  <si>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</si>
  <si>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</si>
  <si>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</si>
  <si>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</si>
  <si>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</si>
  <si>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</si>
  <si>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</si>
  <si>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</si>
  <si>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</si>
  <si>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</si>
  <si>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</si>
  <si>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</si>
  <si>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</si>
  <si>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</si>
  <si>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</si>
  <si>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"ATGIMIMO" GIMNAZIJA</t>
  </si>
  <si>
    <t>PAGAL 2022 M. BIRŽELIO 30 D. DUOMENIS</t>
  </si>
  <si>
    <t>2022-08-18 Nr.</t>
  </si>
  <si>
    <t>Nadežda Riabova</t>
  </si>
  <si>
    <t>Vyriausioji buhalterė</t>
  </si>
  <si>
    <t>Gelėna Kiškytė</t>
  </si>
  <si>
    <t>Informatikos mokytoja metodininkė, pavaduojanti gimnazijos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</si>
</sst>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tabSelected="1" topLeftCell="A20" zoomScaleNormal="100" zoomScaleSheetLayoutView="100" workbookViewId="0">
      <selection activeCell="J62" sqref="J6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7" t="s">
        <v>43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8" t="s">
        <v>42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9" t="s">
        <v>124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49" t="s">
        <v>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49" t="s">
        <v>0</v>
      </c>
      <c r="B9" s="50"/>
      <c r="C9" s="50"/>
      <c r="D9" s="50"/>
      <c r="E9" s="50"/>
      <c r="F9" s="50"/>
      <c r="G9" s="50"/>
      <c r="H9" s="50"/>
      <c r="I9" s="50"/>
    </row>
    <row r="10" spans="1:9" ht="15">
      <c r="A10" s="49" t="s">
        <v>45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44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47" t="s">
        <v>2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47" t="s">
        <v>125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49" t="s">
        <v>126</v>
      </c>
      <c r="B17" s="50"/>
      <c r="C17" s="50"/>
      <c r="D17" s="50"/>
      <c r="E17" s="50"/>
      <c r="F17" s="50"/>
      <c r="G17" s="50"/>
      <c r="H17" s="50"/>
      <c r="I17" s="50"/>
    </row>
    <row r="18" spans="1:11" ht="15">
      <c r="A18" s="49" t="s">
        <v>3</v>
      </c>
      <c r="B18" s="50"/>
      <c r="C18" s="50"/>
      <c r="D18" s="50"/>
      <c r="E18" s="50"/>
      <c r="F18" s="50"/>
      <c r="G18" s="50"/>
      <c r="H18" s="50"/>
      <c r="I18" s="50"/>
    </row>
    <row r="19" spans="1:11" s="11" customFormat="1" ht="15">
      <c r="A19" s="53" t="s">
        <v>97</v>
      </c>
      <c r="B19" s="50"/>
      <c r="C19" s="50"/>
      <c r="D19" s="50"/>
      <c r="E19" s="50"/>
      <c r="F19" s="50"/>
      <c r="G19" s="50"/>
      <c r="H19" s="50"/>
      <c r="I19" s="50"/>
    </row>
    <row r="20" spans="1:11" s="12" customFormat="1" ht="50.1" customHeight="1">
      <c r="A20" s="54" t="s">
        <v>4</v>
      </c>
      <c r="B20" s="54"/>
      <c r="C20" s="54" t="s">
        <v>5</v>
      </c>
      <c r="D20" s="45"/>
      <c r="E20" s="45"/>
      <c r="F20" s="45"/>
      <c r="G20" s="8" t="s">
        <v>36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55" t="s">
        <v>9</v>
      </c>
      <c r="D21" s="56"/>
      <c r="E21" s="56"/>
      <c r="F21" s="56"/>
      <c r="G21" s="18"/>
      <c r="H21" s="22">
        <f>SUM(H22,H27,H28)</f>
        <v>598973.37</v>
      </c>
      <c r="I21" s="22">
        <f>SUM(I22,I27,I28)</f>
        <v>1050438.43</v>
      </c>
      <c r="K21" s="22"/>
    </row>
    <row r="22" spans="1:11" ht="15.75">
      <c r="A22" s="2" t="s">
        <v>10</v>
      </c>
      <c r="B22" s="14" t="s">
        <v>11</v>
      </c>
      <c r="C22" s="46" t="s">
        <v>11</v>
      </c>
      <c r="D22" s="46"/>
      <c r="E22" s="46"/>
      <c r="F22" s="46"/>
      <c r="G22" s="19"/>
      <c r="H22" s="23">
        <f>SUM(H23:H26)</f>
        <v>583181.73</v>
      </c>
      <c r="I22" s="23">
        <f>SUM(I23:I26)</f>
        <v>1031814.84</v>
      </c>
      <c r="K22" s="23"/>
    </row>
    <row r="23" spans="1:11" ht="15.75">
      <c r="A23" s="2" t="s">
        <v>46</v>
      </c>
      <c r="B23" s="14" t="s">
        <v>47</v>
      </c>
      <c r="C23" s="46" t="s">
        <v>47</v>
      </c>
      <c r="D23" s="46"/>
      <c r="E23" s="46"/>
      <c r="F23" s="46"/>
      <c r="G23" s="19"/>
      <c r="H23" s="28">
        <v>413067.22</v>
      </c>
      <c r="I23" s="28">
        <v>704455.36</v>
      </c>
      <c r="K23" s="29" t="s">
        <v>99</v>
      </c>
    </row>
    <row r="24" spans="1:11" ht="15.75">
      <c r="A24" s="2" t="s">
        <v>48</v>
      </c>
      <c r="B24" s="4" t="s">
        <v>49</v>
      </c>
      <c r="C24" s="36" t="s">
        <v>49</v>
      </c>
      <c r="D24" s="36"/>
      <c r="E24" s="36"/>
      <c r="F24" s="36"/>
      <c r="G24" s="19"/>
      <c r="H24" s="28">
        <v>164337.85999999999</v>
      </c>
      <c r="I24" s="28">
        <v>314865.39</v>
      </c>
      <c r="K24" s="29" t="s">
        <v>100</v>
      </c>
    </row>
    <row r="25" spans="1:11" ht="15.75">
      <c r="A25" s="2" t="s">
        <v>50</v>
      </c>
      <c r="B25" s="14" t="s">
        <v>51</v>
      </c>
      <c r="C25" s="36" t="s">
        <v>51</v>
      </c>
      <c r="D25" s="36"/>
      <c r="E25" s="36"/>
      <c r="F25" s="36"/>
      <c r="G25" s="19"/>
      <c r="H25" s="28">
        <v>5776.65</v>
      </c>
      <c r="I25" s="28">
        <v>11726.46</v>
      </c>
      <c r="K25" s="29" t="s">
        <v>101</v>
      </c>
    </row>
    <row r="26" spans="1:11" ht="15.75">
      <c r="A26" s="2" t="s">
        <v>52</v>
      </c>
      <c r="B26" s="4" t="s">
        <v>53</v>
      </c>
      <c r="C26" s="36" t="s">
        <v>53</v>
      </c>
      <c r="D26" s="36"/>
      <c r="E26" s="36"/>
      <c r="F26" s="36"/>
      <c r="G26" s="19"/>
      <c r="H26" s="28"/>
      <c r="I26" s="28">
        <v>767.63</v>
      </c>
      <c r="K26" s="29" t="s">
        <v>102</v>
      </c>
    </row>
    <row r="27" spans="1:11" ht="15.75">
      <c r="A27" s="2" t="s">
        <v>12</v>
      </c>
      <c r="B27" s="14" t="s">
        <v>13</v>
      </c>
      <c r="C27" s="36" t="s">
        <v>13</v>
      </c>
      <c r="D27" s="36"/>
      <c r="E27" s="36"/>
      <c r="F27" s="36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6" t="s">
        <v>15</v>
      </c>
      <c r="D28" s="36"/>
      <c r="E28" s="36"/>
      <c r="F28" s="36"/>
      <c r="G28" s="19"/>
      <c r="H28" s="23">
        <f>SUM(H29)+SUM(H30)</f>
        <v>15791.64</v>
      </c>
      <c r="I28" s="23">
        <f>SUM(I29)+SUM(I30)</f>
        <v>18623.59</v>
      </c>
      <c r="K28" s="30"/>
    </row>
    <row r="29" spans="1:11" ht="15.75">
      <c r="A29" s="2" t="s">
        <v>54</v>
      </c>
      <c r="B29" s="4" t="s">
        <v>16</v>
      </c>
      <c r="C29" s="36" t="s">
        <v>16</v>
      </c>
      <c r="D29" s="36"/>
      <c r="E29" s="36"/>
      <c r="F29" s="36"/>
      <c r="G29" s="19"/>
      <c r="H29" s="28">
        <v>15791.64</v>
      </c>
      <c r="I29" s="28">
        <v>18623.59</v>
      </c>
      <c r="K29" s="29" t="s">
        <v>103</v>
      </c>
    </row>
    <row r="30" spans="1:11" ht="15.75">
      <c r="A30" s="2" t="s">
        <v>55</v>
      </c>
      <c r="B30" s="4" t="s">
        <v>17</v>
      </c>
      <c r="C30" s="36" t="s">
        <v>17</v>
      </c>
      <c r="D30" s="36"/>
      <c r="E30" s="36"/>
      <c r="F30" s="36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55" t="s">
        <v>19</v>
      </c>
      <c r="D31" s="55"/>
      <c r="E31" s="55"/>
      <c r="F31" s="55"/>
      <c r="G31" s="18"/>
      <c r="H31" s="22">
        <f>SUM(H32:H45)</f>
        <v>598798.18999999983</v>
      </c>
      <c r="I31" s="22">
        <f>SUM(I32:I45)</f>
        <v>1050437.6599999999</v>
      </c>
      <c r="K31" s="31"/>
    </row>
    <row r="32" spans="1:11" ht="15.75">
      <c r="A32" s="2" t="s">
        <v>10</v>
      </c>
      <c r="B32" s="14" t="s">
        <v>56</v>
      </c>
      <c r="C32" s="36" t="s">
        <v>96</v>
      </c>
      <c r="D32" s="37"/>
      <c r="E32" s="37"/>
      <c r="F32" s="37"/>
      <c r="G32" s="19"/>
      <c r="H32" s="28">
        <v>514660.46</v>
      </c>
      <c r="I32" s="28">
        <v>870399.26</v>
      </c>
      <c r="K32" s="29" t="s">
        <v>104</v>
      </c>
    </row>
    <row r="33" spans="1:11" ht="15.75">
      <c r="A33" s="2" t="s">
        <v>12</v>
      </c>
      <c r="B33" s="14" t="s">
        <v>57</v>
      </c>
      <c r="C33" s="36" t="s">
        <v>86</v>
      </c>
      <c r="D33" s="37"/>
      <c r="E33" s="37"/>
      <c r="F33" s="37"/>
      <c r="G33" s="19"/>
      <c r="H33" s="28">
        <v>20723</v>
      </c>
      <c r="I33" s="28">
        <v>38138.58</v>
      </c>
      <c r="K33" s="29" t="s">
        <v>105</v>
      </c>
    </row>
    <row r="34" spans="1:11" ht="15.75">
      <c r="A34" s="2" t="s">
        <v>14</v>
      </c>
      <c r="B34" s="14" t="s">
        <v>58</v>
      </c>
      <c r="C34" s="36" t="s">
        <v>87</v>
      </c>
      <c r="D34" s="37"/>
      <c r="E34" s="37"/>
      <c r="F34" s="37"/>
      <c r="G34" s="19"/>
      <c r="H34" s="28">
        <v>26473.420000000002</v>
      </c>
      <c r="I34" s="28">
        <v>33866.400000000001</v>
      </c>
      <c r="K34" s="29" t="s">
        <v>106</v>
      </c>
    </row>
    <row r="35" spans="1:11" ht="15.75">
      <c r="A35" s="2" t="s">
        <v>22</v>
      </c>
      <c r="B35" s="14" t="s">
        <v>59</v>
      </c>
      <c r="C35" s="46" t="s">
        <v>88</v>
      </c>
      <c r="D35" s="37"/>
      <c r="E35" s="37"/>
      <c r="F35" s="37"/>
      <c r="G35" s="19"/>
      <c r="H35" s="28"/>
      <c r="I35" s="28"/>
      <c r="K35" s="29" t="s">
        <v>107</v>
      </c>
    </row>
    <row r="36" spans="1:11" ht="15.75">
      <c r="A36" s="2" t="s">
        <v>60</v>
      </c>
      <c r="B36" s="14" t="s">
        <v>61</v>
      </c>
      <c r="C36" s="46" t="s">
        <v>89</v>
      </c>
      <c r="D36" s="37"/>
      <c r="E36" s="37"/>
      <c r="F36" s="37"/>
      <c r="G36" s="19"/>
      <c r="H36" s="28">
        <v>712.09</v>
      </c>
      <c r="I36" s="28">
        <v>1675.14</v>
      </c>
      <c r="K36" s="29" t="s">
        <v>108</v>
      </c>
    </row>
    <row r="37" spans="1:11" ht="15.75">
      <c r="A37" s="2" t="s">
        <v>62</v>
      </c>
      <c r="B37" s="14" t="s">
        <v>63</v>
      </c>
      <c r="C37" s="46" t="s">
        <v>90</v>
      </c>
      <c r="D37" s="37"/>
      <c r="E37" s="37"/>
      <c r="F37" s="37"/>
      <c r="G37" s="19"/>
      <c r="H37" s="28">
        <v>755</v>
      </c>
      <c r="I37" s="28">
        <v>2554.7000000000003</v>
      </c>
      <c r="K37" s="29" t="s">
        <v>109</v>
      </c>
    </row>
    <row r="38" spans="1:11" ht="15.75">
      <c r="A38" s="2" t="s">
        <v>64</v>
      </c>
      <c r="B38" s="14" t="s">
        <v>65</v>
      </c>
      <c r="C38" s="46" t="s">
        <v>91</v>
      </c>
      <c r="D38" s="37"/>
      <c r="E38" s="37"/>
      <c r="F38" s="37"/>
      <c r="G38" s="19"/>
      <c r="H38" s="28">
        <v>176.61</v>
      </c>
      <c r="I38" s="28">
        <v>24474.51</v>
      </c>
      <c r="K38" s="29" t="s">
        <v>110</v>
      </c>
    </row>
    <row r="39" spans="1:11" ht="15.75">
      <c r="A39" s="2" t="s">
        <v>66</v>
      </c>
      <c r="B39" s="14" t="s">
        <v>20</v>
      </c>
      <c r="C39" s="36" t="s">
        <v>20</v>
      </c>
      <c r="D39" s="37"/>
      <c r="E39" s="37"/>
      <c r="F39" s="37"/>
      <c r="G39" s="19"/>
      <c r="H39" s="28"/>
      <c r="I39" s="28"/>
      <c r="K39" s="29" t="s">
        <v>111</v>
      </c>
    </row>
    <row r="40" spans="1:11" ht="15.75">
      <c r="A40" s="2" t="s">
        <v>67</v>
      </c>
      <c r="B40" s="14" t="s">
        <v>68</v>
      </c>
      <c r="C40" s="46" t="s">
        <v>68</v>
      </c>
      <c r="D40" s="37"/>
      <c r="E40" s="37"/>
      <c r="F40" s="37"/>
      <c r="G40" s="19"/>
      <c r="H40" s="28">
        <v>19189.22</v>
      </c>
      <c r="I40" s="28">
        <v>43224.49</v>
      </c>
      <c r="K40" s="29" t="s">
        <v>112</v>
      </c>
    </row>
    <row r="41" spans="1:11" ht="15.75" customHeight="1">
      <c r="A41" s="2" t="s">
        <v>69</v>
      </c>
      <c r="B41" s="14" t="s">
        <v>21</v>
      </c>
      <c r="C41" s="36" t="s">
        <v>37</v>
      </c>
      <c r="D41" s="45"/>
      <c r="E41" s="45"/>
      <c r="F41" s="45"/>
      <c r="G41" s="19"/>
      <c r="H41" s="28">
        <v>10098.200000000001</v>
      </c>
      <c r="I41" s="28">
        <v>16208</v>
      </c>
      <c r="K41" s="29" t="s">
        <v>113</v>
      </c>
    </row>
    <row r="42" spans="1:11" ht="15.75" customHeight="1">
      <c r="A42" s="2" t="s">
        <v>70</v>
      </c>
      <c r="B42" s="14" t="s">
        <v>71</v>
      </c>
      <c r="C42" s="36" t="s">
        <v>92</v>
      </c>
      <c r="D42" s="37"/>
      <c r="E42" s="37"/>
      <c r="F42" s="37"/>
      <c r="G42" s="19"/>
      <c r="H42" s="28"/>
      <c r="I42" s="28"/>
      <c r="K42" s="29" t="s">
        <v>114</v>
      </c>
    </row>
    <row r="43" spans="1:11" ht="15.75">
      <c r="A43" s="2" t="s">
        <v>72</v>
      </c>
      <c r="B43" s="14" t="s">
        <v>73</v>
      </c>
      <c r="C43" s="36" t="s">
        <v>38</v>
      </c>
      <c r="D43" s="37"/>
      <c r="E43" s="37"/>
      <c r="F43" s="37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36" t="s">
        <v>93</v>
      </c>
      <c r="D44" s="37"/>
      <c r="E44" s="37"/>
      <c r="F44" s="37"/>
      <c r="G44" s="19"/>
      <c r="H44" s="28">
        <v>6010.1900000000005</v>
      </c>
      <c r="I44" s="28">
        <v>19896.580000000002</v>
      </c>
      <c r="K44" s="29" t="s">
        <v>116</v>
      </c>
    </row>
    <row r="45" spans="1:11" ht="15.75">
      <c r="A45" s="2" t="s">
        <v>76</v>
      </c>
      <c r="B45" s="14" t="s">
        <v>23</v>
      </c>
      <c r="C45" s="41" t="s">
        <v>39</v>
      </c>
      <c r="D45" s="42"/>
      <c r="E45" s="42"/>
      <c r="F45" s="43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38" t="s">
        <v>25</v>
      </c>
      <c r="D46" s="39"/>
      <c r="E46" s="39"/>
      <c r="F46" s="40"/>
      <c r="G46" s="18"/>
      <c r="H46" s="22">
        <f>H21-H31</f>
        <v>175.18000000016764</v>
      </c>
      <c r="I46" s="22">
        <f>I21-I31</f>
        <v>0.77000000001862645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1" t="s">
        <v>94</v>
      </c>
      <c r="D48" s="42"/>
      <c r="E48" s="42"/>
      <c r="F48" s="43"/>
      <c r="G48" s="20"/>
      <c r="H48" s="23"/>
      <c r="I48" s="28"/>
      <c r="K48" s="30"/>
    </row>
    <row r="49" spans="1:11" ht="15.75">
      <c r="A49" s="4" t="s">
        <v>12</v>
      </c>
      <c r="B49" s="14" t="s">
        <v>79</v>
      </c>
      <c r="C49" s="41" t="s">
        <v>79</v>
      </c>
      <c r="D49" s="42"/>
      <c r="E49" s="42"/>
      <c r="F49" s="43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1" t="s">
        <v>95</v>
      </c>
      <c r="D50" s="42"/>
      <c r="E50" s="42"/>
      <c r="F50" s="43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38" t="s">
        <v>29</v>
      </c>
      <c r="D51" s="39"/>
      <c r="E51" s="39"/>
      <c r="F51" s="40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41</v>
      </c>
      <c r="C52" s="61" t="s">
        <v>41</v>
      </c>
      <c r="D52" s="62"/>
      <c r="E52" s="62"/>
      <c r="F52" s="63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4" t="s">
        <v>32</v>
      </c>
      <c r="D54" s="62"/>
      <c r="E54" s="62"/>
      <c r="F54" s="63"/>
      <c r="G54" s="21"/>
      <c r="H54" s="22">
        <f>SUM(H46,H47,H51,H52,H53)</f>
        <v>175.18000000016764</v>
      </c>
      <c r="I54" s="22">
        <f>SUM(I46,I47,I51,I52,I53)</f>
        <v>0.77000000001862645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39"/>
      <c r="E55" s="39"/>
      <c r="F55" s="40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35</v>
      </c>
      <c r="C56" s="38" t="s">
        <v>35</v>
      </c>
      <c r="D56" s="39"/>
      <c r="E56" s="39"/>
      <c r="F56" s="40"/>
      <c r="G56" s="21"/>
      <c r="H56" s="22">
        <f>SUM(H54,H55)</f>
        <v>175.18000000016764</v>
      </c>
      <c r="I56" s="22">
        <f>SUM(I54,I55)</f>
        <v>0.77000000001862645</v>
      </c>
      <c r="K56" s="31"/>
    </row>
    <row r="57" spans="1:11" ht="15.75">
      <c r="A57" s="4" t="s">
        <v>10</v>
      </c>
      <c r="B57" s="14" t="s">
        <v>84</v>
      </c>
      <c r="C57" s="41" t="s">
        <v>84</v>
      </c>
      <c r="D57" s="42"/>
      <c r="E57" s="42"/>
      <c r="F57" s="43"/>
      <c r="G57" s="20"/>
      <c r="H57" s="23"/>
      <c r="I57" s="23"/>
      <c r="K57" s="30"/>
    </row>
    <row r="58" spans="1:11" ht="15.75">
      <c r="A58" s="4" t="s">
        <v>12</v>
      </c>
      <c r="B58" s="14" t="s">
        <v>85</v>
      </c>
      <c r="C58" s="41" t="s">
        <v>85</v>
      </c>
      <c r="D58" s="42"/>
      <c r="E58" s="42"/>
      <c r="F58" s="43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32" t="s">
        <v>130</v>
      </c>
      <c r="B60" s="32"/>
      <c r="C60" s="32"/>
      <c r="D60" s="32"/>
      <c r="E60" s="32"/>
      <c r="F60" s="32"/>
      <c r="G60" s="32"/>
      <c r="H60" s="34" t="s">
        <v>127</v>
      </c>
      <c r="I60" s="34"/>
    </row>
    <row r="61" spans="1:11" s="11" customFormat="1" ht="34.5" customHeight="1">
      <c r="A61" s="33" t="s">
        <v>128</v>
      </c>
      <c r="B61" s="33"/>
      <c r="C61" s="33"/>
      <c r="D61" s="33"/>
      <c r="E61" s="33"/>
      <c r="F61" s="33"/>
      <c r="G61" s="33"/>
      <c r="H61" s="35" t="s">
        <v>129</v>
      </c>
      <c r="I61" s="3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26:F26"/>
    <mergeCell ref="C58:F58"/>
    <mergeCell ref="C52:F52"/>
    <mergeCell ref="C53:F53"/>
    <mergeCell ref="C54:F54"/>
    <mergeCell ref="C55:F55"/>
    <mergeCell ref="C27:F27"/>
    <mergeCell ref="C28:F28"/>
    <mergeCell ref="C29:F29"/>
    <mergeCell ref="C38:F38"/>
    <mergeCell ref="C39:F39"/>
    <mergeCell ref="C30:F30"/>
    <mergeCell ref="C31:F31"/>
    <mergeCell ref="C32:F32"/>
    <mergeCell ref="C33:F33"/>
    <mergeCell ref="C40:F40"/>
    <mergeCell ref="A5:I5"/>
    <mergeCell ref="A6:I6"/>
    <mergeCell ref="A7:I7"/>
    <mergeCell ref="A8:I8"/>
    <mergeCell ref="A14:I14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8:I18"/>
    <mergeCell ref="C22:F22"/>
    <mergeCell ref="A19:I19"/>
    <mergeCell ref="A20:B20"/>
    <mergeCell ref="C20:F20"/>
    <mergeCell ref="C21:F21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Gelena</dc:creator>
  <cp:lastModifiedBy>Gelena</cp:lastModifiedBy>
  <cp:lastPrinted>2022-08-18T06:14:21Z</cp:lastPrinted>
  <dcterms:created xsi:type="dcterms:W3CDTF">1996-10-14T23:33:28Z</dcterms:created>
  <dcterms:modified xsi:type="dcterms:W3CDTF">2022-08-18T06:14:38Z</dcterms:modified>
</cp:coreProperties>
</file>